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FBTEMPR" sheetId="1" r:id="rId1"/>
  </sheets>
  <definedNames>
    <definedName name="_xlnm.Print_Area" localSheetId="0">'FBTEMPR'!$A$1:$L$67</definedName>
  </definedNames>
  <calcPr fullCalcOnLoad="1"/>
</workbook>
</file>

<file path=xl/sharedStrings.xml><?xml version="1.0" encoding="utf-8"?>
<sst xmlns="http://schemas.openxmlformats.org/spreadsheetml/2006/main" count="45" uniqueCount="42">
  <si>
    <t>Fact Book</t>
  </si>
  <si>
    <t>YORK UNIVERSITY - UNIVERSITÉ YORK</t>
  </si>
  <si>
    <t>Total</t>
  </si>
  <si>
    <t>FFTEs</t>
  </si>
  <si>
    <t>Nov 1</t>
  </si>
  <si>
    <t>BIUs</t>
  </si>
  <si>
    <t>Heads</t>
  </si>
  <si>
    <t>Elig</t>
  </si>
  <si>
    <t>Inelig</t>
  </si>
  <si>
    <t>per Head</t>
  </si>
  <si>
    <t>per FFTE</t>
  </si>
  <si>
    <t>Direct Entry Undergrad Students</t>
  </si>
  <si>
    <t>Law (LLB)</t>
  </si>
  <si>
    <t>Other ineligible</t>
  </si>
  <si>
    <t>Exchange Students</t>
  </si>
  <si>
    <t>Undergraduate Visa</t>
  </si>
  <si>
    <t>Total Undergraduate</t>
  </si>
  <si>
    <t>Doctoral Students</t>
  </si>
  <si>
    <t>Masters 1.0 Students</t>
  </si>
  <si>
    <t>Masters 1.33 Students</t>
  </si>
  <si>
    <t>MBA/MPA Students</t>
  </si>
  <si>
    <t>MES Students</t>
  </si>
  <si>
    <t>LLM Prof Dev except Visa</t>
  </si>
  <si>
    <t>Min/MaxAdjustment</t>
  </si>
  <si>
    <t>Graduate Visa Students</t>
  </si>
  <si>
    <t>Grads Past GFU Limit</t>
  </si>
  <si>
    <t>Other Inelig</t>
  </si>
  <si>
    <t>Total Graduate</t>
  </si>
  <si>
    <t>Grand Totals</t>
  </si>
  <si>
    <t>Heads, FFTEs and BIUs by Category - 2002/03</t>
  </si>
  <si>
    <t>FFTEs-----------------------------</t>
  </si>
  <si>
    <t>Collaborative Nursing (Domestic only)</t>
  </si>
  <si>
    <t>York/Sheridan Design Program (Domestic only)</t>
  </si>
  <si>
    <t>Other - Nursing</t>
  </si>
  <si>
    <t>LLB/MBA</t>
  </si>
  <si>
    <t xml:space="preserve">    </t>
  </si>
  <si>
    <t>BIUs before Min/Max Adj</t>
  </si>
  <si>
    <t>ATOP (Domestic only)</t>
  </si>
  <si>
    <t>Education</t>
  </si>
  <si>
    <t>117</t>
  </si>
  <si>
    <t xml:space="preserve">   2012-2013</t>
  </si>
  <si>
    <t>Heads, FFTEs and BIUs by Category - 2012/13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</si>
</sst>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8"/>
      <name val="Helv"/>
      <family val="0"/>
    </font>
    <font>
      <sz val="8"/>
      <name val="Helvetica"/>
      <family val="2"/>
    </font>
    <font>
      <sz val="14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6"/>
      <name val="Helvetica"/>
      <family val="2"/>
    </font>
    <font>
      <sz val="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9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 quotePrefix="1">
      <alignment horizontal="right"/>
    </xf>
    <xf numFmtId="0" fontId="0" fillId="0" borderId="16" xfId="0" applyBorder="1" applyAlignment="1">
      <alignment/>
    </xf>
    <xf numFmtId="1" fontId="10" fillId="0" borderId="0" xfId="0" applyNumberFormat="1" applyFont="1" applyBorder="1" applyAlignment="1" quotePrefix="1">
      <alignment horizontal="center"/>
    </xf>
    <xf numFmtId="2" fontId="10" fillId="0" borderId="0" xfId="0" applyNumberFormat="1" applyFont="1" applyBorder="1" applyAlignment="1" quotePrefix="1">
      <alignment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 quotePrefix="1">
      <alignment/>
    </xf>
    <xf numFmtId="2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0" xfId="0" applyNumberFormat="1" applyBorder="1" applyAlignment="1">
      <alignment/>
    </xf>
    <xf numFmtId="164" fontId="5" fillId="0" borderId="0" xfId="0" applyNumberFormat="1" applyFont="1" applyAlignment="1">
      <alignment horizontal="centerContinuous"/>
    </xf>
    <xf numFmtId="164" fontId="9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1" fontId="11" fillId="0" borderId="18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quotePrefix="1">
      <alignment horizontal="center"/>
    </xf>
    <xf numFmtId="164" fontId="14" fillId="0" borderId="0" xfId="0" applyNumberFormat="1" applyFont="1" applyBorder="1" applyAlignment="1">
      <alignment horizontal="center" wrapText="1"/>
    </xf>
    <xf numFmtId="164" fontId="15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200" zoomScaleNormal="200" zoomScalePageLayoutView="0" workbookViewId="0" topLeftCell="A2">
      <selection activeCell="H29" sqref="H29"/>
    </sheetView>
  </sheetViews>
  <sheetFormatPr defaultColWidth="9.140625" defaultRowHeight="12.75"/>
  <cols>
    <col min="1" max="1" width="1.7109375" style="0" customWidth="1"/>
    <col min="2" max="2" width="28.7109375" style="0" customWidth="1"/>
    <col min="3" max="3" width="6.8515625" style="0" customWidth="1"/>
    <col min="4" max="4" width="7.00390625" style="39" customWidth="1"/>
    <col min="5" max="5" width="6.7109375" style="39" customWidth="1"/>
    <col min="6" max="6" width="9.140625" style="39" customWidth="1"/>
    <col min="7" max="7" width="1.7109375" style="0" customWidth="1"/>
    <col min="8" max="8" width="7.28125" style="39" customWidth="1"/>
    <col min="9" max="10" width="6.7109375" style="0" customWidth="1"/>
    <col min="11" max="11" width="7.140625" style="0" customWidth="1"/>
    <col min="12" max="12" width="1.7109375" style="0" customWidth="1"/>
  </cols>
  <sheetData>
    <row r="1" spans="1:12" ht="60" customHeight="1" thickBot="1">
      <c r="A1" s="1" t="s">
        <v>0</v>
      </c>
      <c r="B1" s="2"/>
      <c r="C1" s="2"/>
      <c r="D1" s="32"/>
      <c r="E1" s="32"/>
      <c r="F1" s="32"/>
      <c r="G1" s="2"/>
      <c r="H1" s="32"/>
      <c r="I1" s="2"/>
      <c r="J1" s="3" t="s">
        <v>40</v>
      </c>
      <c r="K1" s="3"/>
      <c r="L1" s="2"/>
    </row>
    <row r="2" spans="1:11" ht="24.75" customHeight="1" thickTop="1">
      <c r="A2" s="4" t="s">
        <v>1</v>
      </c>
      <c r="B2" s="4"/>
      <c r="C2" s="4"/>
      <c r="D2" s="33"/>
      <c r="E2" s="33"/>
      <c r="F2" s="33"/>
      <c r="G2" s="4"/>
      <c r="H2" s="33"/>
      <c r="I2" s="4"/>
      <c r="J2" s="4"/>
      <c r="K2" s="4"/>
    </row>
    <row r="3" spans="1:11" ht="6" customHeight="1">
      <c r="A3" s="4"/>
      <c r="B3" s="4"/>
      <c r="C3" s="4"/>
      <c r="D3" s="33"/>
      <c r="E3" s="33"/>
      <c r="F3" s="33"/>
      <c r="G3" s="4"/>
      <c r="H3" s="33"/>
      <c r="I3" s="4"/>
      <c r="J3" s="4"/>
      <c r="K3" s="4"/>
    </row>
    <row r="4" spans="1:12" ht="30" customHeight="1">
      <c r="A4" s="6"/>
      <c r="B4" s="41" t="s">
        <v>41</v>
      </c>
      <c r="C4" s="41" t="s">
        <v>29</v>
      </c>
      <c r="D4" s="41"/>
      <c r="E4" s="41"/>
      <c r="F4" s="41"/>
      <c r="G4" s="41"/>
      <c r="H4" s="41"/>
      <c r="I4" s="41"/>
      <c r="J4" s="41"/>
      <c r="K4" s="41"/>
      <c r="L4" s="7"/>
    </row>
    <row r="5" spans="1:12" ht="6" customHeight="1">
      <c r="A5" s="8"/>
      <c r="B5" s="11"/>
      <c r="C5" s="12"/>
      <c r="D5" s="34"/>
      <c r="E5" s="35"/>
      <c r="F5" s="34"/>
      <c r="G5" s="11"/>
      <c r="H5" s="34"/>
      <c r="I5" s="11"/>
      <c r="J5" s="11"/>
      <c r="K5" s="11"/>
      <c r="L5" s="9"/>
    </row>
    <row r="6" spans="1:12" ht="9" customHeight="1">
      <c r="A6" s="5"/>
      <c r="B6" s="13"/>
      <c r="C6" s="17" t="s">
        <v>4</v>
      </c>
      <c r="D6" s="43" t="s">
        <v>30</v>
      </c>
      <c r="E6" s="43"/>
      <c r="F6" s="43"/>
      <c r="G6" s="18"/>
      <c r="H6" s="44" t="s">
        <v>36</v>
      </c>
      <c r="I6" s="19" t="s">
        <v>3</v>
      </c>
      <c r="J6" s="19" t="s">
        <v>5</v>
      </c>
      <c r="K6" s="19" t="s">
        <v>5</v>
      </c>
      <c r="L6" s="9"/>
    </row>
    <row r="7" spans="1:12" ht="9" customHeight="1">
      <c r="A7" s="5"/>
      <c r="B7" s="13"/>
      <c r="C7" s="20" t="s">
        <v>6</v>
      </c>
      <c r="D7" s="36" t="s">
        <v>7</v>
      </c>
      <c r="E7" s="36" t="s">
        <v>8</v>
      </c>
      <c r="F7" s="36" t="s">
        <v>2</v>
      </c>
      <c r="G7" s="19"/>
      <c r="H7" s="45"/>
      <c r="I7" s="19" t="s">
        <v>9</v>
      </c>
      <c r="J7" s="19" t="s">
        <v>9</v>
      </c>
      <c r="K7" s="19" t="s">
        <v>10</v>
      </c>
      <c r="L7" s="9"/>
    </row>
    <row r="8" spans="1:12" ht="6" customHeight="1">
      <c r="A8" s="5"/>
      <c r="B8" s="11"/>
      <c r="C8" s="23"/>
      <c r="D8" s="34"/>
      <c r="E8" s="34"/>
      <c r="F8" s="35"/>
      <c r="G8" s="21"/>
      <c r="H8" s="34"/>
      <c r="I8" s="22"/>
      <c r="J8" s="22"/>
      <c r="K8" s="22"/>
      <c r="L8" s="9"/>
    </row>
    <row r="9" spans="1:12" ht="9" customHeight="1">
      <c r="A9" s="5"/>
      <c r="B9" s="11" t="s">
        <v>11</v>
      </c>
      <c r="C9" s="23">
        <v>40917</v>
      </c>
      <c r="D9" s="34">
        <v>36982</v>
      </c>
      <c r="E9" s="34">
        <v>0</v>
      </c>
      <c r="F9" s="35">
        <f>+E9+D9</f>
        <v>36982</v>
      </c>
      <c r="G9" s="21"/>
      <c r="H9" s="34">
        <v>52130.7</v>
      </c>
      <c r="I9" s="22">
        <f>+F9/C9</f>
        <v>0.9038297040349976</v>
      </c>
      <c r="J9" s="22">
        <f>+H9/C9</f>
        <v>1.2740596817948528</v>
      </c>
      <c r="K9" s="22">
        <f>+H9/D9</f>
        <v>1.4096236006705964</v>
      </c>
      <c r="L9" s="9"/>
    </row>
    <row r="10" spans="1:12" ht="9" customHeight="1">
      <c r="A10" s="5"/>
      <c r="B10" s="11" t="s">
        <v>37</v>
      </c>
      <c r="C10" s="23">
        <v>1010</v>
      </c>
      <c r="D10" s="34">
        <v>757.3</v>
      </c>
      <c r="E10" s="34">
        <v>0</v>
      </c>
      <c r="F10" s="35">
        <f>SUM(D10:E10)</f>
        <v>757.3</v>
      </c>
      <c r="G10" s="21"/>
      <c r="H10" s="34">
        <v>1075.7</v>
      </c>
      <c r="I10" s="22">
        <f aca="true" t="shared" si="0" ref="I10:I19">+F10/C10</f>
        <v>0.7498019801980198</v>
      </c>
      <c r="J10" s="22">
        <f aca="true" t="shared" si="1" ref="J10:J19">+H10/C10</f>
        <v>1.065049504950495</v>
      </c>
      <c r="K10" s="22">
        <f>+H10/D10</f>
        <v>1.4204410405387562</v>
      </c>
      <c r="L10" s="9"/>
    </row>
    <row r="11" spans="1:12" ht="9" customHeight="1">
      <c r="A11" s="5"/>
      <c r="B11" s="11" t="s">
        <v>34</v>
      </c>
      <c r="C11" s="23">
        <v>66</v>
      </c>
      <c r="D11" s="34">
        <v>75.4</v>
      </c>
      <c r="E11" s="34">
        <v>0</v>
      </c>
      <c r="F11" s="35">
        <f>SUM(D11:E11)</f>
        <v>75.4</v>
      </c>
      <c r="G11" s="21"/>
      <c r="H11" s="34">
        <v>131.9</v>
      </c>
      <c r="I11" s="22">
        <f t="shared" si="0"/>
        <v>1.1424242424242426</v>
      </c>
      <c r="J11" s="22">
        <f t="shared" si="1"/>
        <v>1.9984848484848485</v>
      </c>
      <c r="K11" s="22">
        <f>+H11/D11</f>
        <v>1.749336870026525</v>
      </c>
      <c r="L11" s="9"/>
    </row>
    <row r="12" spans="1:12" ht="9" customHeight="1">
      <c r="A12" s="5"/>
      <c r="B12" s="26" t="s">
        <v>12</v>
      </c>
      <c r="C12" s="23">
        <v>852</v>
      </c>
      <c r="D12" s="34">
        <v>901.9</v>
      </c>
      <c r="E12" s="34">
        <v>0</v>
      </c>
      <c r="F12" s="35">
        <f>+E12+D12</f>
        <v>901.9</v>
      </c>
      <c r="G12" s="27"/>
      <c r="H12" s="34">
        <v>1355.1</v>
      </c>
      <c r="I12" s="27">
        <f>+F12/C12</f>
        <v>1.058568075117371</v>
      </c>
      <c r="J12" s="27">
        <f>+H12/C12</f>
        <v>1.5904929577464788</v>
      </c>
      <c r="K12" s="22">
        <f>H12/D12</f>
        <v>1.502494733340725</v>
      </c>
      <c r="L12" s="9"/>
    </row>
    <row r="13" spans="1:12" ht="9" customHeight="1">
      <c r="A13" s="5"/>
      <c r="B13" s="11" t="s">
        <v>31</v>
      </c>
      <c r="C13" s="23">
        <v>781</v>
      </c>
      <c r="D13" s="34">
        <v>795</v>
      </c>
      <c r="E13" s="34">
        <v>0</v>
      </c>
      <c r="F13" s="35">
        <f aca="true" t="shared" si="2" ref="F13:F19">+E13+D13</f>
        <v>795</v>
      </c>
      <c r="G13" s="21"/>
      <c r="H13" s="34">
        <v>1590</v>
      </c>
      <c r="I13" s="22">
        <f t="shared" si="0"/>
        <v>1.0179257362355953</v>
      </c>
      <c r="J13" s="22">
        <f t="shared" si="1"/>
        <v>2.0358514724711907</v>
      </c>
      <c r="K13" s="22">
        <f>+H13/D13</f>
        <v>2</v>
      </c>
      <c r="L13" s="9"/>
    </row>
    <row r="14" spans="1:12" ht="9" customHeight="1">
      <c r="A14" s="5"/>
      <c r="B14" s="11" t="s">
        <v>33</v>
      </c>
      <c r="C14" s="23">
        <v>333</v>
      </c>
      <c r="D14" s="34">
        <v>477.2</v>
      </c>
      <c r="E14" s="34">
        <v>0</v>
      </c>
      <c r="F14" s="35">
        <f t="shared" si="2"/>
        <v>477.2</v>
      </c>
      <c r="G14" s="21"/>
      <c r="H14" s="34">
        <v>954.3</v>
      </c>
      <c r="I14" s="22">
        <f>+F14/C14</f>
        <v>1.433033033033033</v>
      </c>
      <c r="J14" s="22">
        <f>+H14/C14</f>
        <v>2.8657657657657656</v>
      </c>
      <c r="K14" s="22">
        <f>H14/D14</f>
        <v>1.9997904442581727</v>
      </c>
      <c r="L14" s="9"/>
    </row>
    <row r="15" spans="1:12" ht="9" customHeight="1">
      <c r="A15" s="5"/>
      <c r="B15" s="11" t="s">
        <v>32</v>
      </c>
      <c r="C15" s="23">
        <v>404</v>
      </c>
      <c r="D15" s="34">
        <v>0</v>
      </c>
      <c r="E15" s="34">
        <v>402.1</v>
      </c>
      <c r="F15" s="35">
        <f t="shared" si="2"/>
        <v>402.1</v>
      </c>
      <c r="G15" s="21"/>
      <c r="H15" s="34">
        <v>0</v>
      </c>
      <c r="I15" s="22">
        <f>+F15/C15</f>
        <v>0.9952970297029704</v>
      </c>
      <c r="J15" s="22">
        <f>+H15/C15</f>
        <v>0</v>
      </c>
      <c r="K15" s="22">
        <v>0</v>
      </c>
      <c r="L15" s="9"/>
    </row>
    <row r="16" spans="1:12" ht="9" customHeight="1">
      <c r="A16" s="5"/>
      <c r="B16" s="11" t="s">
        <v>38</v>
      </c>
      <c r="C16" s="23">
        <v>552</v>
      </c>
      <c r="D16" s="34">
        <v>643</v>
      </c>
      <c r="E16" s="34">
        <v>0</v>
      </c>
      <c r="F16" s="35">
        <f t="shared" si="2"/>
        <v>643</v>
      </c>
      <c r="G16" s="21"/>
      <c r="H16" s="34">
        <v>1286</v>
      </c>
      <c r="I16" s="22">
        <f t="shared" si="0"/>
        <v>1.164855072463768</v>
      </c>
      <c r="J16" s="22">
        <f t="shared" si="1"/>
        <v>2.329710144927536</v>
      </c>
      <c r="K16" s="22">
        <f>H16/D16</f>
        <v>2</v>
      </c>
      <c r="L16" s="9"/>
    </row>
    <row r="17" spans="1:12" ht="9" customHeight="1">
      <c r="A17" s="5"/>
      <c r="B17" s="11" t="s">
        <v>13</v>
      </c>
      <c r="C17" s="23">
        <v>28</v>
      </c>
      <c r="D17" s="34">
        <v>0</v>
      </c>
      <c r="E17" s="34">
        <v>6.9</v>
      </c>
      <c r="F17" s="35">
        <f t="shared" si="2"/>
        <v>6.9</v>
      </c>
      <c r="G17" s="21"/>
      <c r="H17" s="34">
        <v>0</v>
      </c>
      <c r="I17" s="22">
        <f t="shared" si="0"/>
        <v>0.24642857142857144</v>
      </c>
      <c r="J17" s="22">
        <f t="shared" si="1"/>
        <v>0</v>
      </c>
      <c r="K17" s="22">
        <v>0</v>
      </c>
      <c r="L17" s="9"/>
    </row>
    <row r="18" spans="1:12" ht="9" customHeight="1">
      <c r="A18" s="5"/>
      <c r="B18" s="11" t="s">
        <v>14</v>
      </c>
      <c r="C18" s="23">
        <v>245</v>
      </c>
      <c r="D18" s="34">
        <v>0</v>
      </c>
      <c r="E18" s="34">
        <v>171.2</v>
      </c>
      <c r="F18" s="35">
        <f t="shared" si="2"/>
        <v>171.2</v>
      </c>
      <c r="G18" s="21"/>
      <c r="H18" s="34">
        <v>0</v>
      </c>
      <c r="I18" s="22">
        <f t="shared" si="0"/>
        <v>0.6987755102040816</v>
      </c>
      <c r="J18" s="22">
        <f t="shared" si="1"/>
        <v>0</v>
      </c>
      <c r="K18" s="22">
        <v>0</v>
      </c>
      <c r="L18" s="9"/>
    </row>
    <row r="19" spans="1:12" ht="9" customHeight="1">
      <c r="A19" s="5"/>
      <c r="B19" s="26" t="s">
        <v>15</v>
      </c>
      <c r="C19" s="23">
        <v>3443</v>
      </c>
      <c r="D19" s="34">
        <v>0</v>
      </c>
      <c r="E19" s="34">
        <v>3215.2</v>
      </c>
      <c r="F19" s="35">
        <f t="shared" si="2"/>
        <v>3215.2</v>
      </c>
      <c r="G19" s="27"/>
      <c r="H19" s="34">
        <v>0</v>
      </c>
      <c r="I19" s="27">
        <f t="shared" si="0"/>
        <v>0.9338367702584954</v>
      </c>
      <c r="J19" s="27">
        <f t="shared" si="1"/>
        <v>0</v>
      </c>
      <c r="K19" s="22">
        <v>0</v>
      </c>
      <c r="L19" s="9"/>
    </row>
    <row r="20" spans="1:12" ht="12" customHeight="1">
      <c r="A20" s="5"/>
      <c r="B20" s="28" t="s">
        <v>16</v>
      </c>
      <c r="C20" s="29">
        <f>SUM(C9:C19)</f>
        <v>48631</v>
      </c>
      <c r="D20" s="29">
        <f>SUM(D9:D19)</f>
        <v>40631.8</v>
      </c>
      <c r="E20" s="29">
        <f>SUM(E9:E19)</f>
        <v>3795.3999999999996</v>
      </c>
      <c r="F20" s="29">
        <f>SUM(F9:F19)</f>
        <v>44427.2</v>
      </c>
      <c r="G20" s="29"/>
      <c r="H20" s="35">
        <f>SUM(H9:H19)</f>
        <v>58523.7</v>
      </c>
      <c r="I20" s="21">
        <f>+F20/C20</f>
        <v>0.9135571960272254</v>
      </c>
      <c r="J20" s="21">
        <f>+H20/C20</f>
        <v>1.2034237420575353</v>
      </c>
      <c r="K20" s="21">
        <f>H20/D20</f>
        <v>1.440342293474569</v>
      </c>
      <c r="L20" s="9"/>
    </row>
    <row r="21" spans="1:12" ht="8.25" customHeight="1">
      <c r="A21" s="5"/>
      <c r="B21" s="11"/>
      <c r="C21" s="23"/>
      <c r="D21" s="34"/>
      <c r="E21" s="34"/>
      <c r="F21" s="35"/>
      <c r="G21" s="21"/>
      <c r="H21" s="34"/>
      <c r="I21" s="22"/>
      <c r="J21" s="22"/>
      <c r="K21" s="22"/>
      <c r="L21" s="9"/>
    </row>
    <row r="22" spans="1:12" ht="9" customHeight="1">
      <c r="A22" s="5"/>
      <c r="B22" s="11" t="s">
        <v>17</v>
      </c>
      <c r="C22" s="23">
        <v>1130</v>
      </c>
      <c r="D22" s="34">
        <v>2966.8</v>
      </c>
      <c r="E22" s="34">
        <v>0</v>
      </c>
      <c r="F22" s="35">
        <f aca="true" t="shared" si="3" ref="F22:F27">+E22+D22</f>
        <v>2966.8</v>
      </c>
      <c r="G22" s="21"/>
      <c r="H22" s="34">
        <v>5930.6</v>
      </c>
      <c r="I22" s="22">
        <f aca="true" t="shared" si="4" ref="I22:I27">+F22/C22</f>
        <v>2.625486725663717</v>
      </c>
      <c r="J22" s="22">
        <f aca="true" t="shared" si="5" ref="J22:J27">+H22/C22</f>
        <v>5.248318584070796</v>
      </c>
      <c r="K22" s="22">
        <f aca="true" t="shared" si="6" ref="K22:K27">+H22/D22</f>
        <v>1.9989888094917083</v>
      </c>
      <c r="L22" s="9"/>
    </row>
    <row r="23" spans="1:12" ht="9" customHeight="1">
      <c r="A23" s="5"/>
      <c r="B23" s="11" t="s">
        <v>18</v>
      </c>
      <c r="C23" s="23">
        <v>1059</v>
      </c>
      <c r="D23" s="34">
        <v>2164.9</v>
      </c>
      <c r="E23" s="34">
        <v>0</v>
      </c>
      <c r="F23" s="35">
        <f t="shared" si="3"/>
        <v>2164.9</v>
      </c>
      <c r="G23" s="21"/>
      <c r="H23" s="34">
        <v>2164.9</v>
      </c>
      <c r="I23" s="22">
        <f t="shared" si="4"/>
        <v>2.0442870632672334</v>
      </c>
      <c r="J23" s="22">
        <f t="shared" si="5"/>
        <v>2.0442870632672334</v>
      </c>
      <c r="K23" s="22">
        <f t="shared" si="6"/>
        <v>1</v>
      </c>
      <c r="L23" s="9"/>
    </row>
    <row r="24" spans="1:12" ht="9" customHeight="1">
      <c r="A24" s="5"/>
      <c r="B24" s="11" t="s">
        <v>19</v>
      </c>
      <c r="C24" s="23">
        <v>690</v>
      </c>
      <c r="D24" s="34">
        <v>1367.8</v>
      </c>
      <c r="E24" s="34">
        <v>0</v>
      </c>
      <c r="F24" s="35">
        <f t="shared" si="3"/>
        <v>1367.8</v>
      </c>
      <c r="G24" s="21"/>
      <c r="H24" s="34">
        <v>1823.4</v>
      </c>
      <c r="I24" s="22">
        <f t="shared" si="4"/>
        <v>1.98231884057971</v>
      </c>
      <c r="J24" s="22">
        <f t="shared" si="5"/>
        <v>2.642608695652174</v>
      </c>
      <c r="K24" s="22">
        <f t="shared" si="6"/>
        <v>1.333089632987279</v>
      </c>
      <c r="L24" s="9"/>
    </row>
    <row r="25" spans="1:12" ht="9" customHeight="1">
      <c r="A25" s="5"/>
      <c r="B25" s="11" t="s">
        <v>20</v>
      </c>
      <c r="C25" s="23">
        <v>1099</v>
      </c>
      <c r="D25" s="34">
        <v>1716.8</v>
      </c>
      <c r="E25" s="34">
        <v>0</v>
      </c>
      <c r="F25" s="35">
        <f t="shared" si="3"/>
        <v>1716.8</v>
      </c>
      <c r="G25" s="21"/>
      <c r="H25" s="34">
        <v>1716.8</v>
      </c>
      <c r="I25" s="22">
        <f t="shared" si="4"/>
        <v>1.562147406733394</v>
      </c>
      <c r="J25" s="22">
        <f t="shared" si="5"/>
        <v>1.562147406733394</v>
      </c>
      <c r="K25" s="22">
        <f t="shared" si="6"/>
        <v>1</v>
      </c>
      <c r="L25" s="9"/>
    </row>
    <row r="26" spans="1:12" ht="9" customHeight="1">
      <c r="A26" s="5"/>
      <c r="B26" s="11" t="s">
        <v>21</v>
      </c>
      <c r="C26" s="23">
        <v>222</v>
      </c>
      <c r="D26" s="34">
        <v>629.5</v>
      </c>
      <c r="E26" s="34">
        <v>0</v>
      </c>
      <c r="F26" s="35">
        <f t="shared" si="3"/>
        <v>629.5</v>
      </c>
      <c r="G26" s="21"/>
      <c r="H26" s="34">
        <v>839.1</v>
      </c>
      <c r="I26" s="22">
        <f t="shared" si="4"/>
        <v>2.8355855855855854</v>
      </c>
      <c r="J26" s="22">
        <f t="shared" si="5"/>
        <v>3.7797297297297296</v>
      </c>
      <c r="K26" s="22">
        <f t="shared" si="6"/>
        <v>1.3329626687847498</v>
      </c>
      <c r="L26" s="9"/>
    </row>
    <row r="27" spans="1:13" ht="9" customHeight="1">
      <c r="A27" s="5"/>
      <c r="B27" s="11" t="s">
        <v>22</v>
      </c>
      <c r="C27" s="23">
        <v>304</v>
      </c>
      <c r="D27" s="34">
        <v>271.4</v>
      </c>
      <c r="E27" s="34">
        <v>0</v>
      </c>
      <c r="F27" s="35">
        <f t="shared" si="3"/>
        <v>271.4</v>
      </c>
      <c r="G27" s="21"/>
      <c r="H27" s="34">
        <v>271.4</v>
      </c>
      <c r="I27" s="22">
        <f t="shared" si="4"/>
        <v>0.8927631578947368</v>
      </c>
      <c r="J27" s="22">
        <f t="shared" si="5"/>
        <v>0.8927631578947368</v>
      </c>
      <c r="K27" s="22">
        <f t="shared" si="6"/>
        <v>1</v>
      </c>
      <c r="L27" s="9"/>
      <c r="M27" s="8"/>
    </row>
    <row r="28" spans="1:13" ht="9" customHeight="1">
      <c r="A28" s="5"/>
      <c r="B28" s="11" t="s">
        <v>23</v>
      </c>
      <c r="C28" s="23">
        <v>0</v>
      </c>
      <c r="D28" s="34">
        <v>0</v>
      </c>
      <c r="E28" s="34">
        <v>0</v>
      </c>
      <c r="F28" s="35">
        <v>0</v>
      </c>
      <c r="G28" s="21"/>
      <c r="H28" s="34">
        <v>79.8</v>
      </c>
      <c r="I28" s="22">
        <v>0</v>
      </c>
      <c r="J28" s="22">
        <v>0</v>
      </c>
      <c r="K28" s="22">
        <v>0</v>
      </c>
      <c r="L28" s="40" t="s">
        <v>35</v>
      </c>
      <c r="M28" s="8"/>
    </row>
    <row r="29" spans="1:12" ht="9" customHeight="1">
      <c r="A29" s="5"/>
      <c r="B29" s="11" t="s">
        <v>24</v>
      </c>
      <c r="C29" s="23">
        <v>591</v>
      </c>
      <c r="D29" s="34">
        <v>0</v>
      </c>
      <c r="E29" s="34">
        <v>1468.8</v>
      </c>
      <c r="F29" s="35">
        <f>+E29+D29</f>
        <v>1468.8</v>
      </c>
      <c r="G29" s="21"/>
      <c r="H29" s="34">
        <v>0</v>
      </c>
      <c r="I29" s="22">
        <f aca="true" t="shared" si="7" ref="I29:I34">+F29/C29</f>
        <v>2.485279187817259</v>
      </c>
      <c r="J29" s="22">
        <f aca="true" t="shared" si="8" ref="J29:J34">+H29/C29</f>
        <v>0</v>
      </c>
      <c r="K29" s="22">
        <v>0</v>
      </c>
      <c r="L29" s="9"/>
    </row>
    <row r="30" spans="1:12" ht="9" customHeight="1">
      <c r="A30" s="5"/>
      <c r="B30" s="11" t="s">
        <v>25</v>
      </c>
      <c r="C30" s="23">
        <v>734</v>
      </c>
      <c r="D30" s="34">
        <v>0</v>
      </c>
      <c r="E30" s="34">
        <v>1311.4</v>
      </c>
      <c r="F30" s="35">
        <f>+E30+D30</f>
        <v>1311.4</v>
      </c>
      <c r="G30" s="21"/>
      <c r="H30" s="34">
        <v>0</v>
      </c>
      <c r="I30" s="22">
        <f t="shared" si="7"/>
        <v>1.7866485013623978</v>
      </c>
      <c r="J30" s="22">
        <f t="shared" si="8"/>
        <v>0</v>
      </c>
      <c r="K30" s="22">
        <v>0</v>
      </c>
      <c r="L30" s="9"/>
    </row>
    <row r="31" spans="1:12" ht="9" customHeight="1">
      <c r="A31" s="5"/>
      <c r="B31" s="11" t="s">
        <v>26</v>
      </c>
      <c r="C31" s="23">
        <v>69</v>
      </c>
      <c r="D31" s="34">
        <v>0</v>
      </c>
      <c r="E31" s="34">
        <v>60.3</v>
      </c>
      <c r="F31" s="35">
        <f>+E31+D31</f>
        <v>60.3</v>
      </c>
      <c r="G31" s="21"/>
      <c r="H31" s="34">
        <v>0</v>
      </c>
      <c r="I31" s="22">
        <f t="shared" si="7"/>
        <v>0.8739130434782608</v>
      </c>
      <c r="J31" s="22">
        <f t="shared" si="8"/>
        <v>0</v>
      </c>
      <c r="K31" s="22">
        <v>0</v>
      </c>
      <c r="L31" s="9"/>
    </row>
    <row r="32" spans="1:12" ht="9" customHeight="1">
      <c r="A32" s="5"/>
      <c r="B32" s="11" t="s">
        <v>14</v>
      </c>
      <c r="C32" s="23">
        <v>61</v>
      </c>
      <c r="D32" s="34">
        <v>0</v>
      </c>
      <c r="E32" s="34">
        <v>100</v>
      </c>
      <c r="F32" s="35">
        <f>SUM(D32:E32)</f>
        <v>100</v>
      </c>
      <c r="G32" s="21"/>
      <c r="H32" s="34">
        <v>0</v>
      </c>
      <c r="I32" s="22">
        <f t="shared" si="7"/>
        <v>1.639344262295082</v>
      </c>
      <c r="J32" s="22">
        <f t="shared" si="8"/>
        <v>0</v>
      </c>
      <c r="K32" s="22">
        <v>0</v>
      </c>
      <c r="L32" s="9"/>
    </row>
    <row r="33" spans="1:12" ht="12" customHeight="1">
      <c r="A33" s="5"/>
      <c r="B33" s="13" t="s">
        <v>27</v>
      </c>
      <c r="C33" s="23">
        <f>SUM(C22:C32)</f>
        <v>5959</v>
      </c>
      <c r="D33" s="35">
        <f>SUM(D22:D32)</f>
        <v>9117.2</v>
      </c>
      <c r="E33" s="35">
        <f>SUM(E22:E32)</f>
        <v>2940.5</v>
      </c>
      <c r="F33" s="35">
        <f>SUM(F22:F32)</f>
        <v>12057.699999999999</v>
      </c>
      <c r="G33" s="21"/>
      <c r="H33" s="35">
        <f>SUM(H22:H32)</f>
        <v>12825.999999999998</v>
      </c>
      <c r="I33" s="21">
        <f t="shared" si="7"/>
        <v>2.0234435307937573</v>
      </c>
      <c r="J33" s="21">
        <f t="shared" si="8"/>
        <v>2.152374559489847</v>
      </c>
      <c r="K33" s="21">
        <f>+H33/D33</f>
        <v>1.4067915588119155</v>
      </c>
      <c r="L33" s="9"/>
    </row>
    <row r="34" spans="1:12" ht="13.5" customHeight="1">
      <c r="A34" s="5"/>
      <c r="B34" s="13" t="s">
        <v>28</v>
      </c>
      <c r="C34" s="23">
        <f>+C33+C20</f>
        <v>54590</v>
      </c>
      <c r="D34" s="35">
        <f>+D33+D20</f>
        <v>49749</v>
      </c>
      <c r="E34" s="35">
        <f>+E33+E20</f>
        <v>6735.9</v>
      </c>
      <c r="F34" s="35">
        <f>+F33+F20</f>
        <v>56484.899999999994</v>
      </c>
      <c r="G34" s="21"/>
      <c r="H34" s="35">
        <f>+H33+H20</f>
        <v>71349.7</v>
      </c>
      <c r="I34" s="21">
        <f t="shared" si="7"/>
        <v>1.0347114856200768</v>
      </c>
      <c r="J34" s="21">
        <f t="shared" si="8"/>
        <v>1.3070104414727972</v>
      </c>
      <c r="K34" s="21">
        <f>+H34/D34</f>
        <v>1.434193652133711</v>
      </c>
      <c r="L34" s="9"/>
    </row>
    <row r="35" spans="1:12" ht="24.75" customHeight="1">
      <c r="A35" s="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9"/>
    </row>
    <row r="36" spans="1:12" ht="4.5" customHeight="1">
      <c r="A36" s="8"/>
      <c r="B36" s="11"/>
      <c r="C36" s="12"/>
      <c r="D36" s="34"/>
      <c r="E36" s="35"/>
      <c r="F36" s="34"/>
      <c r="G36" s="11"/>
      <c r="H36" s="34"/>
      <c r="I36" s="11"/>
      <c r="J36" s="11"/>
      <c r="K36" s="11"/>
      <c r="L36" s="9"/>
    </row>
    <row r="37" spans="1:12" ht="9" customHeight="1">
      <c r="A37" s="5"/>
      <c r="B37" s="13"/>
      <c r="C37" s="17"/>
      <c r="D37" s="43"/>
      <c r="E37" s="43"/>
      <c r="F37" s="43"/>
      <c r="G37" s="18"/>
      <c r="H37" s="44"/>
      <c r="I37" s="19"/>
      <c r="J37" s="19"/>
      <c r="K37" s="19"/>
      <c r="L37" s="9"/>
    </row>
    <row r="38" spans="1:12" ht="9" customHeight="1">
      <c r="A38" s="5"/>
      <c r="B38" s="13"/>
      <c r="C38" s="20"/>
      <c r="D38" s="36"/>
      <c r="E38" s="36"/>
      <c r="F38" s="36"/>
      <c r="G38" s="19"/>
      <c r="H38" s="45"/>
      <c r="I38" s="19"/>
      <c r="J38" s="19"/>
      <c r="K38" s="19"/>
      <c r="L38" s="9"/>
    </row>
    <row r="39" spans="1:12" ht="6" customHeight="1">
      <c r="A39" s="5"/>
      <c r="B39" s="11"/>
      <c r="C39" s="23"/>
      <c r="D39" s="34"/>
      <c r="E39" s="34"/>
      <c r="F39" s="35"/>
      <c r="G39" s="21"/>
      <c r="H39" s="34"/>
      <c r="I39" s="22"/>
      <c r="J39" s="22"/>
      <c r="K39" s="22"/>
      <c r="L39" s="9"/>
    </row>
    <row r="40" spans="1:12" ht="9" customHeight="1">
      <c r="A40" s="5"/>
      <c r="B40" s="11"/>
      <c r="C40" s="23"/>
      <c r="D40" s="34"/>
      <c r="E40" s="34"/>
      <c r="F40" s="35"/>
      <c r="G40" s="21"/>
      <c r="H40" s="34"/>
      <c r="I40" s="22"/>
      <c r="J40" s="22"/>
      <c r="K40" s="22"/>
      <c r="L40" s="9"/>
    </row>
    <row r="41" spans="1:12" ht="9" customHeight="1">
      <c r="A41" s="5"/>
      <c r="B41" s="11"/>
      <c r="C41" s="23"/>
      <c r="D41" s="34"/>
      <c r="E41" s="34"/>
      <c r="F41" s="35"/>
      <c r="G41" s="21"/>
      <c r="H41" s="34"/>
      <c r="I41" s="22"/>
      <c r="J41" s="22"/>
      <c r="K41" s="22"/>
      <c r="L41" s="9"/>
    </row>
    <row r="42" spans="1:12" ht="9" customHeight="1">
      <c r="A42" s="5"/>
      <c r="B42" s="11"/>
      <c r="C42" s="23"/>
      <c r="D42" s="34"/>
      <c r="E42" s="34"/>
      <c r="F42" s="35"/>
      <c r="G42" s="21"/>
      <c r="H42" s="34"/>
      <c r="I42" s="22"/>
      <c r="J42" s="22"/>
      <c r="K42" s="22"/>
      <c r="L42" s="9"/>
    </row>
    <row r="43" spans="1:12" ht="9" customHeight="1">
      <c r="A43" s="5"/>
      <c r="B43" s="11"/>
      <c r="C43" s="23"/>
      <c r="D43" s="34"/>
      <c r="E43" s="34"/>
      <c r="F43" s="35"/>
      <c r="G43" s="21"/>
      <c r="H43" s="34"/>
      <c r="I43" s="22"/>
      <c r="J43" s="22"/>
      <c r="K43" s="22"/>
      <c r="L43" s="9"/>
    </row>
    <row r="44" spans="1:12" ht="9" customHeight="1">
      <c r="A44" s="5"/>
      <c r="B44" s="11"/>
      <c r="C44" s="23"/>
      <c r="D44" s="34"/>
      <c r="E44" s="34"/>
      <c r="F44" s="35"/>
      <c r="G44" s="21"/>
      <c r="H44" s="34"/>
      <c r="I44" s="22"/>
      <c r="J44" s="22"/>
      <c r="K44" s="22"/>
      <c r="L44" s="9"/>
    </row>
    <row r="45" spans="1:12" ht="9" customHeight="1">
      <c r="A45" s="5"/>
      <c r="B45" s="11"/>
      <c r="C45" s="23"/>
      <c r="D45" s="34"/>
      <c r="E45" s="34"/>
      <c r="F45" s="35"/>
      <c r="G45" s="21"/>
      <c r="H45" s="34"/>
      <c r="I45" s="22"/>
      <c r="J45" s="22"/>
      <c r="K45" s="22"/>
      <c r="L45" s="9"/>
    </row>
    <row r="46" spans="1:12" ht="9" customHeight="1">
      <c r="A46" s="5"/>
      <c r="B46" s="11"/>
      <c r="C46" s="23"/>
      <c r="D46" s="34"/>
      <c r="E46" s="34"/>
      <c r="F46" s="35"/>
      <c r="G46" s="21"/>
      <c r="H46" s="34"/>
      <c r="I46" s="22"/>
      <c r="J46" s="22"/>
      <c r="K46" s="22"/>
      <c r="L46" s="9"/>
    </row>
    <row r="47" spans="1:12" ht="9" customHeight="1">
      <c r="A47" s="5"/>
      <c r="B47" s="11"/>
      <c r="C47" s="23"/>
      <c r="D47" s="34"/>
      <c r="E47" s="34"/>
      <c r="F47" s="35"/>
      <c r="G47" s="21"/>
      <c r="H47" s="34"/>
      <c r="I47" s="22"/>
      <c r="J47" s="22"/>
      <c r="K47" s="22"/>
      <c r="L47" s="9"/>
    </row>
    <row r="48" spans="1:12" ht="9" customHeight="1">
      <c r="A48" s="5"/>
      <c r="B48" s="11"/>
      <c r="C48" s="23"/>
      <c r="D48" s="34"/>
      <c r="E48" s="34"/>
      <c r="F48" s="35"/>
      <c r="G48" s="21"/>
      <c r="H48" s="34"/>
      <c r="I48" s="22"/>
      <c r="J48" s="22"/>
      <c r="K48" s="22"/>
      <c r="L48" s="9"/>
    </row>
    <row r="49" spans="1:12" ht="9" customHeight="1">
      <c r="A49" s="5"/>
      <c r="B49" s="26"/>
      <c r="C49" s="23"/>
      <c r="D49" s="34"/>
      <c r="E49" s="34"/>
      <c r="F49" s="35"/>
      <c r="G49" s="27"/>
      <c r="H49" s="34"/>
      <c r="I49" s="27"/>
      <c r="J49" s="27"/>
      <c r="K49" s="22"/>
      <c r="L49" s="9"/>
    </row>
    <row r="50" spans="1:12" ht="12" customHeight="1">
      <c r="A50" s="5"/>
      <c r="B50" s="28"/>
      <c r="C50" s="29"/>
      <c r="D50" s="37"/>
      <c r="E50" s="37"/>
      <c r="F50" s="37"/>
      <c r="G50" s="30"/>
      <c r="H50" s="37"/>
      <c r="I50" s="30"/>
      <c r="J50" s="30"/>
      <c r="K50" s="30"/>
      <c r="L50" s="9"/>
    </row>
    <row r="51" spans="1:12" ht="9" customHeight="1">
      <c r="A51" s="5"/>
      <c r="B51" s="11"/>
      <c r="C51" s="23"/>
      <c r="D51" s="34"/>
      <c r="E51" s="34"/>
      <c r="F51" s="35"/>
      <c r="G51" s="21"/>
      <c r="H51" s="34"/>
      <c r="I51" s="22"/>
      <c r="J51" s="22"/>
      <c r="K51" s="22"/>
      <c r="L51" s="9"/>
    </row>
    <row r="52" spans="1:12" ht="9" customHeight="1">
      <c r="A52" s="5"/>
      <c r="B52" s="11"/>
      <c r="C52" s="23"/>
      <c r="D52" s="34"/>
      <c r="E52" s="34"/>
      <c r="F52" s="35"/>
      <c r="G52" s="21"/>
      <c r="H52" s="34"/>
      <c r="I52" s="22"/>
      <c r="J52" s="22"/>
      <c r="K52" s="22"/>
      <c r="L52" s="9"/>
    </row>
    <row r="53" spans="1:12" ht="9" customHeight="1">
      <c r="A53" s="5"/>
      <c r="B53" s="11"/>
      <c r="C53" s="23"/>
      <c r="D53" s="34"/>
      <c r="E53" s="34"/>
      <c r="F53" s="35"/>
      <c r="G53" s="21"/>
      <c r="H53" s="34"/>
      <c r="I53" s="22"/>
      <c r="J53" s="22"/>
      <c r="K53" s="22"/>
      <c r="L53" s="9"/>
    </row>
    <row r="54" spans="1:12" ht="9" customHeight="1">
      <c r="A54" s="5"/>
      <c r="B54" s="11"/>
      <c r="C54" s="23"/>
      <c r="D54" s="34"/>
      <c r="E54" s="34"/>
      <c r="F54" s="35"/>
      <c r="G54" s="21"/>
      <c r="H54" s="34"/>
      <c r="I54" s="22"/>
      <c r="J54" s="22"/>
      <c r="K54" s="22"/>
      <c r="L54" s="9"/>
    </row>
    <row r="55" spans="1:12" ht="9" customHeight="1">
      <c r="A55" s="5"/>
      <c r="B55" s="11"/>
      <c r="C55" s="23"/>
      <c r="D55" s="34"/>
      <c r="E55" s="34"/>
      <c r="F55" s="35"/>
      <c r="G55" s="21"/>
      <c r="H55" s="34"/>
      <c r="I55" s="22"/>
      <c r="J55" s="22"/>
      <c r="K55" s="22"/>
      <c r="L55" s="9"/>
    </row>
    <row r="56" spans="1:12" ht="9" customHeight="1">
      <c r="A56" s="5"/>
      <c r="B56" s="11"/>
      <c r="C56" s="23"/>
      <c r="D56" s="34"/>
      <c r="E56" s="34"/>
      <c r="F56" s="35"/>
      <c r="G56" s="21"/>
      <c r="H56" s="34"/>
      <c r="I56" s="22"/>
      <c r="J56" s="22"/>
      <c r="K56" s="22"/>
      <c r="L56" s="9"/>
    </row>
    <row r="57" spans="1:12" ht="9" customHeight="1">
      <c r="A57" s="5"/>
      <c r="B57" s="11"/>
      <c r="C57" s="23"/>
      <c r="D57" s="34"/>
      <c r="E57" s="34"/>
      <c r="F57" s="35"/>
      <c r="G57" s="21"/>
      <c r="H57" s="34"/>
      <c r="I57" s="22"/>
      <c r="J57" s="22"/>
      <c r="K57" s="22"/>
      <c r="L57" s="9"/>
    </row>
    <row r="58" spans="1:12" ht="9" customHeight="1">
      <c r="A58" s="5"/>
      <c r="B58" s="11"/>
      <c r="C58" s="23"/>
      <c r="D58" s="34"/>
      <c r="E58" s="34"/>
      <c r="F58" s="35"/>
      <c r="G58" s="21"/>
      <c r="H58" s="34"/>
      <c r="I58" s="22"/>
      <c r="J58" s="22"/>
      <c r="K58" s="22"/>
      <c r="L58" s="9"/>
    </row>
    <row r="59" spans="1:12" ht="9" customHeight="1">
      <c r="A59" s="5"/>
      <c r="B59" s="11"/>
      <c r="C59" s="23"/>
      <c r="D59" s="34"/>
      <c r="E59" s="34"/>
      <c r="F59" s="35"/>
      <c r="G59" s="21"/>
      <c r="H59" s="34"/>
      <c r="I59" s="22"/>
      <c r="J59" s="22"/>
      <c r="K59" s="22"/>
      <c r="L59" s="9"/>
    </row>
    <row r="60" spans="1:12" ht="9" customHeight="1">
      <c r="A60" s="5"/>
      <c r="B60" s="11"/>
      <c r="C60" s="23"/>
      <c r="D60" s="34"/>
      <c r="E60" s="34"/>
      <c r="F60" s="35"/>
      <c r="G60" s="21"/>
      <c r="H60" s="34"/>
      <c r="I60" s="22"/>
      <c r="J60" s="22"/>
      <c r="K60" s="22"/>
      <c r="L60" s="9"/>
    </row>
    <row r="61" spans="1:12" ht="9" customHeight="1">
      <c r="A61" s="5"/>
      <c r="B61" s="11"/>
      <c r="C61" s="23"/>
      <c r="D61" s="34"/>
      <c r="E61" s="34"/>
      <c r="F61" s="35"/>
      <c r="G61" s="21"/>
      <c r="H61" s="34"/>
      <c r="I61" s="22"/>
      <c r="J61" s="22"/>
      <c r="K61" s="22"/>
      <c r="L61" s="9"/>
    </row>
    <row r="62" spans="1:12" ht="9" customHeight="1">
      <c r="A62" s="5"/>
      <c r="B62" s="11"/>
      <c r="C62" s="23"/>
      <c r="D62" s="34"/>
      <c r="E62" s="34"/>
      <c r="F62" s="35"/>
      <c r="G62" s="21"/>
      <c r="H62" s="34"/>
      <c r="I62" s="22"/>
      <c r="J62" s="22"/>
      <c r="K62" s="22"/>
      <c r="L62" s="14"/>
    </row>
    <row r="63" spans="1:12" ht="10.5" customHeight="1">
      <c r="A63" s="5"/>
      <c r="B63" s="13"/>
      <c r="C63" s="23"/>
      <c r="D63" s="35"/>
      <c r="E63" s="35"/>
      <c r="F63" s="35"/>
      <c r="G63" s="21"/>
      <c r="H63" s="35"/>
      <c r="I63" s="21"/>
      <c r="J63" s="21"/>
      <c r="K63" s="21"/>
      <c r="L63" s="15"/>
    </row>
    <row r="64" spans="1:12" ht="13.5" customHeight="1">
      <c r="A64" s="5"/>
      <c r="B64" s="13"/>
      <c r="C64" s="23"/>
      <c r="D64" s="35"/>
      <c r="E64" s="35"/>
      <c r="F64" s="35"/>
      <c r="G64" s="21"/>
      <c r="H64" s="35"/>
      <c r="I64" s="21"/>
      <c r="J64" s="21"/>
      <c r="K64" s="21"/>
      <c r="L64" s="9"/>
    </row>
    <row r="65" spans="1:12" ht="12" customHeight="1">
      <c r="A65" s="5"/>
      <c r="B65" s="13"/>
      <c r="C65" s="23"/>
      <c r="D65" s="35"/>
      <c r="E65" s="35"/>
      <c r="F65" s="35"/>
      <c r="G65" s="21"/>
      <c r="H65" s="35"/>
      <c r="I65" s="21"/>
      <c r="J65" s="21"/>
      <c r="K65" s="21"/>
      <c r="L65" s="9"/>
    </row>
    <row r="66" spans="1:12" ht="6" customHeight="1">
      <c r="A66" s="10"/>
      <c r="B66" s="31"/>
      <c r="C66" s="31"/>
      <c r="D66" s="38"/>
      <c r="E66" s="38"/>
      <c r="F66" s="38"/>
      <c r="G66" s="31"/>
      <c r="H66" s="38"/>
      <c r="I66" s="31"/>
      <c r="J66" s="31"/>
      <c r="K66" s="31"/>
      <c r="L66" s="16"/>
    </row>
    <row r="67" spans="1:12" ht="16.5" customHeight="1">
      <c r="A67" s="25"/>
      <c r="L67" s="24" t="s">
        <v>39</v>
      </c>
    </row>
  </sheetData>
  <sheetProtection/>
  <mergeCells count="6">
    <mergeCell ref="B4:K4"/>
    <mergeCell ref="B35:K35"/>
    <mergeCell ref="D6:F6"/>
    <mergeCell ref="D37:F37"/>
    <mergeCell ref="H6:H7"/>
    <mergeCell ref="H37:H38"/>
  </mergeCells>
  <printOptions/>
  <pageMargins left="0.55" right="0" top="0" bottom="0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2013-07-03T18:05:05Z</cp:lastPrinted>
  <dcterms:created xsi:type="dcterms:W3CDTF">1997-09-15T12:24:56Z</dcterms:created>
  <dcterms:modified xsi:type="dcterms:W3CDTF">2013-07-03T18:09:16Z</dcterms:modified>
  <cp:category/>
  <cp:version/>
  <cp:contentType/>
  <cp:contentStatus/>
</cp:coreProperties>
</file>